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<sst xmlns="http://schemas.openxmlformats.org/spreadsheetml/2006/main" count="91" uniqueCount="70">
  <si>
    <t>Název a stupeň soutěže:</t>
  </si>
  <si>
    <t>Pořadatel a organizátor soutěže:</t>
  </si>
  <si>
    <t>KVZ Jenišovice reg. číslo 07-40-06</t>
  </si>
  <si>
    <t>Datum konání:</t>
  </si>
  <si>
    <t>Místo konání:</t>
  </si>
  <si>
    <t>střelnice Jenišovice</t>
  </si>
  <si>
    <t>Výsledková listina</t>
  </si>
  <si>
    <t>St.č.</t>
  </si>
  <si>
    <t>Příjmení</t>
  </si>
  <si>
    <t>KVZ</t>
  </si>
  <si>
    <t>Organizační výbor:</t>
  </si>
  <si>
    <t>Ředitel</t>
  </si>
  <si>
    <t>Tajemník</t>
  </si>
  <si>
    <t>Hlavní rozhodčí</t>
  </si>
  <si>
    <t>Inspektor zbraní</t>
  </si>
  <si>
    <t>Zdravotník</t>
  </si>
  <si>
    <t>Předseda HK</t>
  </si>
  <si>
    <t>VT</t>
  </si>
  <si>
    <t>Jenišovice</t>
  </si>
  <si>
    <t>Liberec</t>
  </si>
  <si>
    <t>Turnov</t>
  </si>
  <si>
    <t>Ostatní rozh. a pom. tech. prac.</t>
  </si>
  <si>
    <t>Zpracování na PC</t>
  </si>
  <si>
    <t>Správce střelnice</t>
  </si>
  <si>
    <t>Bohumil Stránský  1-042</t>
  </si>
  <si>
    <t>Soutěžní výbor: ředitel, hlavní rozhodčí, předseda HK</t>
  </si>
  <si>
    <t xml:space="preserve">STRÁNSKÝ Bohumil </t>
  </si>
  <si>
    <t>celkem</t>
  </si>
  <si>
    <t>pořadí</t>
  </si>
  <si>
    <t>MÍŘENÁ na 25m + DOMINO</t>
  </si>
  <si>
    <t xml:space="preserve">HUDSKÝ Vítězslav </t>
  </si>
  <si>
    <t>akční</t>
  </si>
  <si>
    <t>HUŠEK Ladislav Ing.</t>
  </si>
  <si>
    <t>Věra Pokorná  2-300</t>
  </si>
  <si>
    <t>SCHŐDLBAUER Helmut</t>
  </si>
  <si>
    <t xml:space="preserve">Hodkovice </t>
  </si>
  <si>
    <t>135P</t>
  </si>
  <si>
    <t>Daniel Pokorný</t>
  </si>
  <si>
    <t>CILICHOVÁ Jaroslava</t>
  </si>
  <si>
    <t>VOTROUBEK Rostislav</t>
  </si>
  <si>
    <t>VOTROUBKOVÁ Jana</t>
  </si>
  <si>
    <t xml:space="preserve">PEKLÁK Dalibor </t>
  </si>
  <si>
    <t xml:space="preserve">ULLMANN Josef </t>
  </si>
  <si>
    <t>BUKVIC Luboš</t>
  </si>
  <si>
    <t xml:space="preserve">LOUDA Jaroslav </t>
  </si>
  <si>
    <t>kal. číslo soutěže 0524</t>
  </si>
  <si>
    <t>20.července 2019</t>
  </si>
  <si>
    <t>Jaromír Stránský  1-029</t>
  </si>
  <si>
    <t>Leoš Červinka  3-519</t>
  </si>
  <si>
    <t>HATL Ladislav</t>
  </si>
  <si>
    <t>ČSS</t>
  </si>
  <si>
    <t>TAUCHMAN Radek Ing.</t>
  </si>
  <si>
    <t>MIKULE Roman</t>
  </si>
  <si>
    <t>HUŠÁK Jan</t>
  </si>
  <si>
    <t xml:space="preserve">KUČERA Karel </t>
  </si>
  <si>
    <t xml:space="preserve">JAREŠ Květoslav </t>
  </si>
  <si>
    <t>STRÁNSKÝ Jaromír</t>
  </si>
  <si>
    <t>Radek Tauchman  3-522</t>
  </si>
  <si>
    <t>Jaroslav Stránský  3-271</t>
  </si>
  <si>
    <t>Bohumil Stránský, Jiří Růžička, Jaroslav Stránský</t>
  </si>
  <si>
    <t xml:space="preserve">VELC Jindřich </t>
  </si>
  <si>
    <t>STRÁNSKÝ Jaroslav</t>
  </si>
  <si>
    <t xml:space="preserve">VNOUČEK Miloš </t>
  </si>
  <si>
    <t>VNOUČEK Tomáš</t>
  </si>
  <si>
    <t>POKORNÝ Daniel</t>
  </si>
  <si>
    <t xml:space="preserve">POLENO Dušan </t>
  </si>
  <si>
    <t>ČERVINKA Leoš</t>
  </si>
  <si>
    <t>Helmut Schődlbauer, Edward Erban, Roman Mikule</t>
  </si>
  <si>
    <t>Závod byl ukončen ve 11:35 hodin.</t>
  </si>
  <si>
    <t>Radek Tauchman, Leoš Červinka, Jaromír Stránský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</si>
</sst>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25">
      <selection activeCell="C51" sqref="C51"/>
    </sheetView>
  </sheetViews>
  <sheetFormatPr defaultColWidth="9.00390625" defaultRowHeight="12.75"/>
  <cols>
    <col min="1" max="1" width="5.00390625" style="1" bestFit="1" customWidth="1"/>
    <col min="2" max="2" width="28.125" style="1" bestFit="1" customWidth="1"/>
    <col min="3" max="3" width="7.75390625" style="1" bestFit="1" customWidth="1"/>
    <col min="4" max="8" width="6.75390625" style="1" customWidth="1"/>
    <col min="9" max="16384" width="9.125" style="1" customWidth="1"/>
  </cols>
  <sheetData>
    <row r="1" spans="1:3" ht="23.25">
      <c r="A1" s="1" t="s">
        <v>0</v>
      </c>
      <c r="C1" s="5" t="s">
        <v>29</v>
      </c>
    </row>
    <row r="2" ht="12.75">
      <c r="C2" s="1" t="s">
        <v>45</v>
      </c>
    </row>
    <row r="4" spans="1:3" ht="12.75">
      <c r="A4" s="1" t="s">
        <v>1</v>
      </c>
      <c r="C4" s="1" t="s">
        <v>2</v>
      </c>
    </row>
    <row r="5" spans="1:3" ht="12.75">
      <c r="A5" s="1" t="s">
        <v>3</v>
      </c>
      <c r="C5" s="1" t="s">
        <v>46</v>
      </c>
    </row>
    <row r="6" spans="1:3" ht="12.75">
      <c r="A6" s="1" t="s">
        <v>4</v>
      </c>
      <c r="C6" s="1" t="s">
        <v>5</v>
      </c>
    </row>
    <row r="8" spans="1:10" ht="20.25">
      <c r="A8" s="7" t="s">
        <v>6</v>
      </c>
      <c r="B8" s="6"/>
      <c r="C8" s="6"/>
      <c r="D8" s="6"/>
      <c r="E8" s="6"/>
      <c r="F8" s="6"/>
      <c r="G8" s="6"/>
      <c r="H8" s="6"/>
      <c r="I8" s="6"/>
      <c r="J8" s="6"/>
    </row>
    <row r="9" ht="12.75">
      <c r="E9" s="2" t="str">
        <f>IF(AND(D9&lt;=200,D9&gt;=182),"M",IF(AND(D9&lt;=181,D9&gt;=174),"I.",IF(AND(D9&lt;=173,D9&gt;=166),"II.",IF(AND(D9&lt;=165,D9&gt;=154),"III."," "))))</f>
        <v> </v>
      </c>
    </row>
    <row r="10" spans="1:8" ht="25.5">
      <c r="A10" s="9" t="s">
        <v>7</v>
      </c>
      <c r="B10" s="11" t="s">
        <v>8</v>
      </c>
      <c r="C10" s="9" t="s">
        <v>9</v>
      </c>
      <c r="D10" s="33" t="s">
        <v>36</v>
      </c>
      <c r="E10" s="12" t="s">
        <v>17</v>
      </c>
      <c r="F10" s="35" t="s">
        <v>31</v>
      </c>
      <c r="G10" s="38" t="s">
        <v>27</v>
      </c>
      <c r="H10" s="8" t="s">
        <v>28</v>
      </c>
    </row>
    <row r="11" spans="1:8" ht="13.5">
      <c r="A11" s="14">
        <v>13</v>
      </c>
      <c r="B11" s="17" t="s">
        <v>56</v>
      </c>
      <c r="C11" s="19" t="s">
        <v>18</v>
      </c>
      <c r="D11" s="34">
        <v>147</v>
      </c>
      <c r="E11" s="24" t="str">
        <f aca="true" t="shared" si="0" ref="E11:E35">IF(AND(D11&gt;=146,D11&lt;=150),"M",IF(AND(D11&gt;=140,D11&lt;=145),"I.",IF(AND(D11&gt;=134,D11&lt;=139),"II.",IF(AND(D11&gt;=125,D11&lt;=133),"III."," "))))</f>
        <v>M</v>
      </c>
      <c r="F11" s="35">
        <v>173</v>
      </c>
      <c r="G11" s="39">
        <f aca="true" t="shared" si="1" ref="G11:G35">SUM(D11,F11)</f>
        <v>320</v>
      </c>
      <c r="H11" s="13">
        <v>1</v>
      </c>
    </row>
    <row r="12" spans="1:8" ht="13.5">
      <c r="A12" s="14">
        <v>19</v>
      </c>
      <c r="B12" s="3" t="s">
        <v>62</v>
      </c>
      <c r="C12" s="18" t="s">
        <v>19</v>
      </c>
      <c r="D12" s="35">
        <v>138</v>
      </c>
      <c r="E12" s="24" t="str">
        <f t="shared" si="0"/>
        <v>II.</v>
      </c>
      <c r="F12" s="35">
        <v>170</v>
      </c>
      <c r="G12" s="39">
        <f t="shared" si="1"/>
        <v>308</v>
      </c>
      <c r="H12" s="13">
        <v>2</v>
      </c>
    </row>
    <row r="13" spans="1:8" ht="12.75">
      <c r="A13" s="14">
        <v>25</v>
      </c>
      <c r="B13" s="15" t="s">
        <v>66</v>
      </c>
      <c r="C13" s="32" t="s">
        <v>18</v>
      </c>
      <c r="D13" s="35">
        <v>143</v>
      </c>
      <c r="E13" s="24" t="str">
        <f t="shared" si="0"/>
        <v>I.</v>
      </c>
      <c r="F13" s="35">
        <v>157</v>
      </c>
      <c r="G13" s="39">
        <f t="shared" si="1"/>
        <v>300</v>
      </c>
      <c r="H13" s="13">
        <v>3</v>
      </c>
    </row>
    <row r="14" spans="1:8" ht="13.5">
      <c r="A14" s="14">
        <v>9</v>
      </c>
      <c r="B14" s="3" t="s">
        <v>38</v>
      </c>
      <c r="C14" s="25" t="s">
        <v>35</v>
      </c>
      <c r="D14" s="35">
        <v>144</v>
      </c>
      <c r="E14" s="24" t="str">
        <f t="shared" si="0"/>
        <v>I.</v>
      </c>
      <c r="F14" s="35">
        <v>151</v>
      </c>
      <c r="G14" s="39">
        <f t="shared" si="1"/>
        <v>295</v>
      </c>
      <c r="H14" s="13">
        <v>4</v>
      </c>
    </row>
    <row r="15" spans="1:8" ht="12.75">
      <c r="A15" s="14">
        <v>18</v>
      </c>
      <c r="B15" s="15" t="s">
        <v>26</v>
      </c>
      <c r="C15" s="16" t="s">
        <v>18</v>
      </c>
      <c r="D15" s="35">
        <v>130</v>
      </c>
      <c r="E15" s="24" t="str">
        <f t="shared" si="0"/>
        <v>III.</v>
      </c>
      <c r="F15" s="35">
        <v>155</v>
      </c>
      <c r="G15" s="39">
        <f t="shared" si="1"/>
        <v>285</v>
      </c>
      <c r="H15" s="13">
        <v>5</v>
      </c>
    </row>
    <row r="16" spans="1:8" ht="13.5">
      <c r="A16" s="14">
        <v>17</v>
      </c>
      <c r="B16" s="17" t="s">
        <v>41</v>
      </c>
      <c r="C16" s="19" t="s">
        <v>35</v>
      </c>
      <c r="D16" s="35">
        <v>139</v>
      </c>
      <c r="E16" s="24" t="str">
        <f t="shared" si="0"/>
        <v>II.</v>
      </c>
      <c r="F16" s="35">
        <v>142</v>
      </c>
      <c r="G16" s="39">
        <f t="shared" si="1"/>
        <v>281</v>
      </c>
      <c r="H16" s="13">
        <v>6</v>
      </c>
    </row>
    <row r="17" spans="1:8" ht="13.5">
      <c r="A17" s="14">
        <v>6</v>
      </c>
      <c r="B17" s="17" t="s">
        <v>51</v>
      </c>
      <c r="C17" s="19" t="s">
        <v>18</v>
      </c>
      <c r="D17" s="34">
        <v>141</v>
      </c>
      <c r="E17" s="24" t="str">
        <f t="shared" si="0"/>
        <v>I.</v>
      </c>
      <c r="F17" s="35">
        <v>138</v>
      </c>
      <c r="G17" s="39">
        <f t="shared" si="1"/>
        <v>279</v>
      </c>
      <c r="H17" s="13">
        <v>7</v>
      </c>
    </row>
    <row r="18" spans="1:8" ht="13.5">
      <c r="A18" s="14">
        <v>16</v>
      </c>
      <c r="B18" s="3" t="s">
        <v>61</v>
      </c>
      <c r="C18" s="19" t="s">
        <v>18</v>
      </c>
      <c r="D18" s="34">
        <v>141</v>
      </c>
      <c r="E18" s="24" t="str">
        <f t="shared" si="0"/>
        <v>I.</v>
      </c>
      <c r="F18" s="35">
        <v>134</v>
      </c>
      <c r="G18" s="39">
        <f t="shared" si="1"/>
        <v>275</v>
      </c>
      <c r="H18" s="13">
        <v>8</v>
      </c>
    </row>
    <row r="19" spans="1:8" ht="13.5">
      <c r="A19" s="14">
        <v>11</v>
      </c>
      <c r="B19" s="17" t="s">
        <v>54</v>
      </c>
      <c r="C19" s="19" t="s">
        <v>35</v>
      </c>
      <c r="D19" s="34">
        <v>131</v>
      </c>
      <c r="E19" s="24" t="str">
        <f t="shared" si="0"/>
        <v>III.</v>
      </c>
      <c r="F19" s="35">
        <v>142</v>
      </c>
      <c r="G19" s="39">
        <f t="shared" si="1"/>
        <v>273</v>
      </c>
      <c r="H19" s="13">
        <v>9</v>
      </c>
    </row>
    <row r="20" spans="1:8" ht="13.5">
      <c r="A20" s="14">
        <v>5</v>
      </c>
      <c r="B20" s="17" t="s">
        <v>42</v>
      </c>
      <c r="C20" s="19" t="s">
        <v>18</v>
      </c>
      <c r="D20" s="34">
        <v>131</v>
      </c>
      <c r="E20" s="24" t="str">
        <f t="shared" si="0"/>
        <v>III.</v>
      </c>
      <c r="F20" s="35">
        <v>139</v>
      </c>
      <c r="G20" s="39">
        <f t="shared" si="1"/>
        <v>270</v>
      </c>
      <c r="H20" s="13">
        <v>10</v>
      </c>
    </row>
    <row r="21" spans="1:8" ht="13.5">
      <c r="A21" s="14">
        <v>8</v>
      </c>
      <c r="B21" s="17" t="s">
        <v>52</v>
      </c>
      <c r="C21" s="19" t="s">
        <v>18</v>
      </c>
      <c r="D21" s="34">
        <v>142</v>
      </c>
      <c r="E21" s="24" t="str">
        <f t="shared" si="0"/>
        <v>I.</v>
      </c>
      <c r="F21" s="35">
        <v>123</v>
      </c>
      <c r="G21" s="39">
        <f t="shared" si="1"/>
        <v>265</v>
      </c>
      <c r="H21" s="13">
        <v>11</v>
      </c>
    </row>
    <row r="22" spans="1:8" ht="13.5">
      <c r="A22" s="14">
        <v>4</v>
      </c>
      <c r="B22" s="17" t="s">
        <v>43</v>
      </c>
      <c r="C22" s="40" t="s">
        <v>20</v>
      </c>
      <c r="D22" s="34">
        <v>136</v>
      </c>
      <c r="E22" s="24" t="str">
        <f t="shared" si="0"/>
        <v>II.</v>
      </c>
      <c r="F22" s="35">
        <v>128</v>
      </c>
      <c r="G22" s="39">
        <f t="shared" si="1"/>
        <v>264</v>
      </c>
      <c r="H22" s="13">
        <v>12</v>
      </c>
    </row>
    <row r="23" spans="1:8" ht="13.5">
      <c r="A23" s="14">
        <v>12</v>
      </c>
      <c r="B23" s="17" t="s">
        <v>55</v>
      </c>
      <c r="C23" s="19" t="s">
        <v>35</v>
      </c>
      <c r="D23" s="34">
        <v>140</v>
      </c>
      <c r="E23" s="24" t="str">
        <f t="shared" si="0"/>
        <v>I.</v>
      </c>
      <c r="F23" s="35">
        <v>119</v>
      </c>
      <c r="G23" s="39">
        <f t="shared" si="1"/>
        <v>259</v>
      </c>
      <c r="H23" s="13">
        <v>13</v>
      </c>
    </row>
    <row r="24" spans="1:8" ht="13.5">
      <c r="A24" s="14">
        <v>15</v>
      </c>
      <c r="B24" s="21" t="s">
        <v>60</v>
      </c>
      <c r="C24" s="19" t="s">
        <v>19</v>
      </c>
      <c r="D24" s="34">
        <v>127</v>
      </c>
      <c r="E24" s="24" t="str">
        <f t="shared" si="0"/>
        <v>III.</v>
      </c>
      <c r="F24" s="35">
        <v>131</v>
      </c>
      <c r="G24" s="39">
        <f t="shared" si="1"/>
        <v>258</v>
      </c>
      <c r="H24" s="13">
        <v>14</v>
      </c>
    </row>
    <row r="25" spans="1:8" ht="13.5">
      <c r="A25" s="14">
        <v>14</v>
      </c>
      <c r="B25" s="29" t="s">
        <v>44</v>
      </c>
      <c r="C25" s="18" t="s">
        <v>20</v>
      </c>
      <c r="D25" s="35">
        <v>131</v>
      </c>
      <c r="E25" s="24" t="str">
        <f t="shared" si="0"/>
        <v>III.</v>
      </c>
      <c r="F25" s="35">
        <v>126</v>
      </c>
      <c r="G25" s="39">
        <f t="shared" si="1"/>
        <v>257</v>
      </c>
      <c r="H25" s="13">
        <v>15</v>
      </c>
    </row>
    <row r="26" spans="1:8" ht="13.5">
      <c r="A26" s="27">
        <v>20</v>
      </c>
      <c r="B26" s="30" t="s">
        <v>63</v>
      </c>
      <c r="C26" s="22" t="s">
        <v>19</v>
      </c>
      <c r="D26" s="36">
        <v>131</v>
      </c>
      <c r="E26" s="24" t="str">
        <f t="shared" si="0"/>
        <v>III.</v>
      </c>
      <c r="F26" s="37">
        <v>123</v>
      </c>
      <c r="G26" s="39">
        <f t="shared" si="1"/>
        <v>254</v>
      </c>
      <c r="H26" s="28">
        <v>16</v>
      </c>
    </row>
    <row r="27" spans="1:8" ht="13.5">
      <c r="A27" s="27">
        <v>10</v>
      </c>
      <c r="B27" s="30" t="s">
        <v>53</v>
      </c>
      <c r="C27" s="22" t="s">
        <v>19</v>
      </c>
      <c r="D27" s="36">
        <v>136</v>
      </c>
      <c r="E27" s="24" t="str">
        <f t="shared" si="0"/>
        <v>II.</v>
      </c>
      <c r="F27" s="37">
        <v>110</v>
      </c>
      <c r="G27" s="39">
        <f t="shared" si="1"/>
        <v>246</v>
      </c>
      <c r="H27" s="28">
        <v>17</v>
      </c>
    </row>
    <row r="28" spans="1:8" ht="13.5">
      <c r="A28" s="27">
        <v>7</v>
      </c>
      <c r="B28" s="30" t="s">
        <v>34</v>
      </c>
      <c r="C28" s="41" t="s">
        <v>18</v>
      </c>
      <c r="D28" s="36">
        <v>130</v>
      </c>
      <c r="E28" s="24" t="str">
        <f t="shared" si="0"/>
        <v>III.</v>
      </c>
      <c r="F28" s="37">
        <v>107</v>
      </c>
      <c r="G28" s="39">
        <f t="shared" si="1"/>
        <v>237</v>
      </c>
      <c r="H28" s="28">
        <v>18</v>
      </c>
    </row>
    <row r="29" spans="1:8" ht="13.5">
      <c r="A29" s="27">
        <v>2</v>
      </c>
      <c r="B29" s="30" t="s">
        <v>32</v>
      </c>
      <c r="C29" s="25" t="s">
        <v>20</v>
      </c>
      <c r="D29" s="36">
        <v>128</v>
      </c>
      <c r="E29" s="24" t="str">
        <f t="shared" si="0"/>
        <v>III.</v>
      </c>
      <c r="F29" s="37">
        <v>102</v>
      </c>
      <c r="G29" s="39">
        <f t="shared" si="1"/>
        <v>230</v>
      </c>
      <c r="H29" s="28">
        <v>19</v>
      </c>
    </row>
    <row r="30" spans="1:8" ht="13.5">
      <c r="A30" s="27">
        <v>21</v>
      </c>
      <c r="B30" s="30" t="s">
        <v>64</v>
      </c>
      <c r="C30" s="25" t="s">
        <v>18</v>
      </c>
      <c r="D30" s="36">
        <v>132</v>
      </c>
      <c r="E30" s="24" t="str">
        <f t="shared" si="0"/>
        <v>III.</v>
      </c>
      <c r="F30" s="37">
        <v>97</v>
      </c>
      <c r="G30" s="39">
        <f t="shared" si="1"/>
        <v>229</v>
      </c>
      <c r="H30" s="28">
        <v>20</v>
      </c>
    </row>
    <row r="31" spans="1:8" ht="12.75">
      <c r="A31" s="27">
        <v>3</v>
      </c>
      <c r="B31" s="31" t="s">
        <v>30</v>
      </c>
      <c r="C31" s="32" t="s">
        <v>20</v>
      </c>
      <c r="D31" s="37">
        <v>143</v>
      </c>
      <c r="E31" s="24" t="str">
        <f t="shared" si="0"/>
        <v>I.</v>
      </c>
      <c r="F31" s="37">
        <v>78</v>
      </c>
      <c r="G31" s="39">
        <f t="shared" si="1"/>
        <v>221</v>
      </c>
      <c r="H31" s="28">
        <v>21</v>
      </c>
    </row>
    <row r="32" spans="1:8" ht="13.5">
      <c r="A32" s="27">
        <v>1</v>
      </c>
      <c r="B32" s="30" t="s">
        <v>49</v>
      </c>
      <c r="C32" s="22" t="s">
        <v>50</v>
      </c>
      <c r="D32" s="36">
        <v>68</v>
      </c>
      <c r="E32" s="24" t="str">
        <f t="shared" si="0"/>
        <v> </v>
      </c>
      <c r="F32" s="37">
        <v>135</v>
      </c>
      <c r="G32" s="39">
        <f t="shared" si="1"/>
        <v>203</v>
      </c>
      <c r="H32" s="28">
        <v>22</v>
      </c>
    </row>
    <row r="33" spans="1:8" ht="13.5">
      <c r="A33" s="27">
        <v>24</v>
      </c>
      <c r="B33" s="30" t="s">
        <v>65</v>
      </c>
      <c r="C33" s="22" t="s">
        <v>19</v>
      </c>
      <c r="D33" s="36">
        <v>131</v>
      </c>
      <c r="E33" s="24" t="str">
        <f t="shared" si="0"/>
        <v>III.</v>
      </c>
      <c r="F33" s="37">
        <v>58</v>
      </c>
      <c r="G33" s="39">
        <f t="shared" si="1"/>
        <v>189</v>
      </c>
      <c r="H33" s="28">
        <v>23</v>
      </c>
    </row>
    <row r="34" spans="1:8" ht="13.5">
      <c r="A34" s="27">
        <v>23</v>
      </c>
      <c r="B34" s="30" t="s">
        <v>40</v>
      </c>
      <c r="C34" s="22" t="s">
        <v>35</v>
      </c>
      <c r="D34" s="36">
        <v>117</v>
      </c>
      <c r="E34" s="24" t="str">
        <f t="shared" si="0"/>
        <v> </v>
      </c>
      <c r="F34" s="37">
        <v>54</v>
      </c>
      <c r="G34" s="39">
        <f t="shared" si="1"/>
        <v>171</v>
      </c>
      <c r="H34" s="28">
        <v>24</v>
      </c>
    </row>
    <row r="35" spans="1:8" ht="12.75">
      <c r="A35" s="27">
        <v>22</v>
      </c>
      <c r="B35" s="31" t="s">
        <v>39</v>
      </c>
      <c r="C35" s="32" t="s">
        <v>35</v>
      </c>
      <c r="D35" s="37">
        <v>109</v>
      </c>
      <c r="E35" s="24" t="str">
        <f t="shared" si="0"/>
        <v> </v>
      </c>
      <c r="F35" s="37">
        <v>50</v>
      </c>
      <c r="G35" s="39">
        <f t="shared" si="1"/>
        <v>159</v>
      </c>
      <c r="H35" s="28">
        <v>25</v>
      </c>
    </row>
    <row r="36" spans="1:8" ht="13.5">
      <c r="A36" s="2"/>
      <c r="B36" s="3"/>
      <c r="C36" s="20"/>
      <c r="D36" s="10"/>
      <c r="E36" s="2"/>
      <c r="F36" s="10"/>
      <c r="G36" s="10"/>
      <c r="H36" s="10"/>
    </row>
    <row r="37" ht="12.75">
      <c r="A37" s="1" t="s">
        <v>68</v>
      </c>
    </row>
    <row r="39" ht="12.75">
      <c r="A39" s="1" t="s">
        <v>10</v>
      </c>
    </row>
    <row r="40" spans="1:3" ht="12.75">
      <c r="A40" s="1" t="s">
        <v>11</v>
      </c>
      <c r="C40" s="1" t="s">
        <v>47</v>
      </c>
    </row>
    <row r="41" spans="1:3" ht="12.75">
      <c r="A41" s="1" t="s">
        <v>13</v>
      </c>
      <c r="C41" s="1" t="s">
        <v>24</v>
      </c>
    </row>
    <row r="42" spans="1:3" ht="12.75">
      <c r="A42" s="1" t="s">
        <v>16</v>
      </c>
      <c r="C42" s="23" t="s">
        <v>57</v>
      </c>
    </row>
    <row r="43" spans="1:3" ht="12.75">
      <c r="A43" s="1" t="s">
        <v>12</v>
      </c>
      <c r="C43" s="26" t="s">
        <v>48</v>
      </c>
    </row>
    <row r="44" spans="1:3" ht="12.75">
      <c r="A44" s="1" t="s">
        <v>14</v>
      </c>
      <c r="C44" s="1" t="s">
        <v>58</v>
      </c>
    </row>
    <row r="45" spans="1:3" ht="12.75">
      <c r="A45" s="1" t="s">
        <v>23</v>
      </c>
      <c r="C45" s="4" t="s">
        <v>33</v>
      </c>
    </row>
    <row r="46" spans="1:3" ht="12.75">
      <c r="A46" s="1" t="s">
        <v>15</v>
      </c>
      <c r="C46" s="4" t="s">
        <v>33</v>
      </c>
    </row>
    <row r="47" spans="1:3" ht="12.75">
      <c r="A47" s="4" t="s">
        <v>22</v>
      </c>
      <c r="C47" s="1" t="s">
        <v>37</v>
      </c>
    </row>
    <row r="48" spans="1:3" ht="12.75">
      <c r="A48" s="1" t="s">
        <v>21</v>
      </c>
      <c r="C48" s="4" t="s">
        <v>59</v>
      </c>
    </row>
    <row r="49" ht="12.75">
      <c r="C49" s="4" t="s">
        <v>67</v>
      </c>
    </row>
    <row r="50" ht="12.75">
      <c r="C50" s="4" t="s">
        <v>69</v>
      </c>
    </row>
    <row r="51" ht="12.75">
      <c r="A51" s="1" t="s">
        <v>25</v>
      </c>
    </row>
  </sheetData>
  <printOptions/>
  <pageMargins left="0.5905511811023623" right="0.3937007874015748" top="0.3937007874015748" bottom="0.3937007874015748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pojišťovna a.s.</dc:creator>
  <cp:keywords/>
  <dc:description/>
  <cp:lastModifiedBy>NB_NEC</cp:lastModifiedBy>
  <cp:lastPrinted>2019-07-20T08:24:30Z</cp:lastPrinted>
  <dcterms:created xsi:type="dcterms:W3CDTF">2003-08-22T12:24:48Z</dcterms:created>
  <dcterms:modified xsi:type="dcterms:W3CDTF">2019-07-20T09:53:46Z</dcterms:modified>
  <cp:category/>
  <cp:version/>
  <cp:contentType/>
  <cp:contentStatus/>
</cp:coreProperties>
</file>